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sharashenidze\AppData\Local\Microsoft\Windows\INetCache\Content.Outlook\KJPRRZK4\"/>
    </mc:Choice>
  </mc:AlternateContent>
  <xr:revisionPtr revIDLastSave="0" documentId="13_ncr:1_{4851635D-1F9E-4089-872D-E05FB6270F78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xarjtaRr" sheetId="1" r:id="rId1"/>
  </sheets>
  <definedNames>
    <definedName name="_xlnm.Print_Area" localSheetId="0">xarjtaRr!$A$1:$K$32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7" i="1" l="1"/>
  <c r="D18" i="1" s="1"/>
  <c r="K15" i="1"/>
  <c r="K14" i="1"/>
  <c r="K11" i="1"/>
  <c r="D9" i="1"/>
  <c r="K10" i="1" l="1"/>
  <c r="K13" i="1"/>
  <c r="K16" i="1"/>
  <c r="K12" i="1"/>
  <c r="K19" i="1"/>
  <c r="K18" i="1" l="1"/>
  <c r="K17" i="1"/>
  <c r="K9" i="1"/>
  <c r="K20" i="1" l="1"/>
  <c r="K21" i="1" s="1"/>
  <c r="K22" i="1" s="1"/>
  <c r="K23" i="1" l="1"/>
  <c r="K24" i="1" s="1"/>
  <c r="K25" i="1" l="1"/>
  <c r="K26" i="1" s="1"/>
  <c r="K27" i="1" l="1"/>
  <c r="K28" i="1" s="1"/>
</calcChain>
</file>

<file path=xl/sharedStrings.xml><?xml version="1.0" encoding="utf-8"?>
<sst xmlns="http://schemas.openxmlformats.org/spreadsheetml/2006/main" count="45" uniqueCount="30">
  <si>
    <t>s.dabaSi  WaburRilis ტერიტორიის კეთილმოწყობა</t>
  </si>
  <si>
    <t>xarjTaRricxva</t>
  </si>
  <si>
    <t>#</t>
  </si>
  <si>
    <t>samuSaos dasaxeleba</t>
  </si>
  <si>
    <t>ganzomileba</t>
  </si>
  <si>
    <t>raodenoba</t>
  </si>
  <si>
    <t>masala</t>
  </si>
  <si>
    <t>xelfasi</t>
  </si>
  <si>
    <t>manqana-meqanizmebi da transporti</t>
  </si>
  <si>
    <t>jami</t>
  </si>
  <si>
    <t>erT.   fasi</t>
  </si>
  <si>
    <t xml:space="preserve"> erT.F  fasi</t>
  </si>
  <si>
    <t>liTonis luqis mowyoba</t>
  </si>
  <si>
    <t>c</t>
  </si>
  <si>
    <t>liTonis luqi</t>
  </si>
  <si>
    <t>m2</t>
  </si>
  <si>
    <t>luqis montaJi</t>
  </si>
  <si>
    <t xml:space="preserve">WaburRilic gare kanalizaciis mowyoba </t>
  </si>
  <si>
    <t>m</t>
  </si>
  <si>
    <t>Txrilis mowyoba xeliT</t>
  </si>
  <si>
    <t>sakanalizacio Wis mowyoba</t>
  </si>
  <si>
    <t>sakanalizacio milebis (d150) mowyoba</t>
  </si>
  <si>
    <t>teritoriis keTilmowyoba</t>
  </si>
  <si>
    <t>teritoriis moSandakeba</t>
  </si>
  <si>
    <t>gauTvaliswinebeli  xarjebi  %</t>
  </si>
  <si>
    <t>zednadebis xarjebi  %</t>
  </si>
  <si>
    <t>gegmiuri dagroveba %</t>
  </si>
  <si>
    <t>dRg%</t>
  </si>
  <si>
    <t>sul xarjaRricxviT</t>
  </si>
  <si>
    <t xml:space="preserve">ელექტრო tრანსფორმატორის გარშემო ბეტონის იატაკის საფარის მოწყობა sisqiT 20 sm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</si>
</sst>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L_a_r_i_-;\-* #,##0.00\ _L_a_r_i_-;_-* &quot;-&quot;??\ _L_a_r_i_-;_-@_-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AcadNusx"/>
    </font>
    <font>
      <sz val="11"/>
      <color theme="1"/>
      <name val="AcadNusx"/>
    </font>
    <font>
      <b/>
      <sz val="14"/>
      <color theme="1"/>
      <name val="AcadNusx"/>
    </font>
    <font>
      <sz val="11"/>
      <name val="AcadNusx"/>
    </font>
    <font>
      <sz val="14"/>
      <color theme="1"/>
      <name val="Calibri"/>
      <family val="2"/>
      <scheme val="minor"/>
    </font>
    <font>
      <b/>
      <sz val="11"/>
      <color theme="1"/>
      <name val="AcadNusx"/>
    </font>
    <font>
      <b/>
      <sz val="11"/>
      <name val="AcadNusx"/>
    </font>
    <font>
      <b/>
      <sz val="10"/>
      <color theme="1"/>
      <name val="AcadNusx"/>
    </font>
    <font>
      <b/>
      <sz val="10"/>
      <name val="AcadNusx"/>
    </font>
    <font>
      <sz val="10"/>
      <name val="Arial"/>
      <family val="2"/>
      <charset val="204"/>
    </font>
    <font>
      <b/>
      <sz val="11"/>
      <name val="Arial Cyr"/>
      <family val="2"/>
      <charset val="204"/>
    </font>
    <font>
      <sz val="10"/>
      <name val="Arial"/>
      <family val="2"/>
    </font>
    <font>
      <sz val="10"/>
      <name val="Helv"/>
    </font>
    <font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3" fillId="0" borderId="0"/>
    <xf numFmtId="0" fontId="14" fillId="0" borderId="0"/>
  </cellStyleXfs>
  <cellXfs count="47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2" fontId="5" fillId="0" borderId="2" xfId="1" applyNumberFormat="1" applyFont="1" applyFill="1" applyBorder="1" applyAlignment="1">
      <alignment horizontal="center" vertical="center" wrapText="1"/>
    </xf>
    <xf numFmtId="2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8" fillId="0" borderId="4" xfId="0" applyFont="1" applyFill="1" applyBorder="1" applyAlignment="1">
      <alignment vertical="center" wrapText="1"/>
    </xf>
    <xf numFmtId="4" fontId="8" fillId="0" borderId="2" xfId="0" applyNumberFormat="1" applyFont="1" applyBorder="1" applyAlignment="1">
      <alignment horizontal="center" vertical="center"/>
    </xf>
    <xf numFmtId="4" fontId="8" fillId="0" borderId="2" xfId="0" applyNumberFormat="1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2" fontId="7" fillId="0" borderId="2" xfId="0" applyNumberFormat="1" applyFont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8" fillId="0" borderId="2" xfId="2" applyFont="1" applyFill="1" applyBorder="1" applyAlignment="1">
      <alignment horizontal="left" vertical="center"/>
    </xf>
    <xf numFmtId="2" fontId="8" fillId="0" borderId="2" xfId="2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10" fillId="2" borderId="2" xfId="0" applyFont="1" applyFill="1" applyBorder="1"/>
    <xf numFmtId="0" fontId="8" fillId="2" borderId="2" xfId="0" applyFont="1" applyFill="1" applyBorder="1"/>
    <xf numFmtId="0" fontId="8" fillId="2" borderId="2" xfId="0" applyFont="1" applyFill="1" applyBorder="1" applyAlignment="1">
      <alignment horizontal="left"/>
    </xf>
    <xf numFmtId="0" fontId="3" fillId="0" borderId="2" xfId="0" applyFont="1" applyBorder="1"/>
    <xf numFmtId="0" fontId="7" fillId="0" borderId="2" xfId="0" applyFont="1" applyBorder="1"/>
    <xf numFmtId="4" fontId="7" fillId="0" borderId="2" xfId="0" applyNumberFormat="1" applyFont="1" applyBorder="1"/>
    <xf numFmtId="4" fontId="7" fillId="0" borderId="2" xfId="0" applyNumberFormat="1" applyFont="1" applyBorder="1" applyAlignment="1">
      <alignment horizontal="center"/>
    </xf>
    <xf numFmtId="0" fontId="8" fillId="0" borderId="0" xfId="0" applyFont="1" applyAlignment="1">
      <alignment vertical="center" wrapText="1"/>
    </xf>
    <xf numFmtId="0" fontId="12" fillId="0" borderId="0" xfId="0" applyFont="1"/>
    <xf numFmtId="0" fontId="2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textRotation="90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</cellXfs>
  <cellStyles count="7">
    <cellStyle name="Comma" xfId="1" builtinId="3"/>
    <cellStyle name="Normal" xfId="0" builtinId="0"/>
    <cellStyle name="Normal 14_anakia II etapi.xls sm. defeqturi 2" xfId="3" xr:uid="{00000000-0005-0000-0000-000002000000}"/>
    <cellStyle name="Normal 16 2" xfId="4" xr:uid="{00000000-0005-0000-0000-000003000000}"/>
    <cellStyle name="Normal 3" xfId="5" xr:uid="{00000000-0005-0000-0000-000004000000}"/>
    <cellStyle name="Normal_katnatu nakr" xfId="2" xr:uid="{00000000-0005-0000-0000-000005000000}"/>
    <cellStyle name="Style 1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2"/>
  <sheetViews>
    <sheetView tabSelected="1" topLeftCell="A7" zoomScaleNormal="100" workbookViewId="0">
      <selection activeCell="L19" sqref="L19"/>
    </sheetView>
  </sheetViews>
  <sheetFormatPr defaultRowHeight="14.4" x14ac:dyDescent="0.3"/>
  <cols>
    <col min="1" max="1" width="7.109375" customWidth="1"/>
    <col min="2" max="2" width="43" customWidth="1"/>
    <col min="3" max="3" width="6.6640625" customWidth="1"/>
    <col min="4" max="4" width="8.5546875" customWidth="1"/>
    <col min="5" max="5" width="7.88671875" customWidth="1"/>
    <col min="6" max="6" width="10.5546875" customWidth="1"/>
    <col min="7" max="7" width="8.5546875" customWidth="1"/>
    <col min="8" max="8" width="9.88671875" customWidth="1"/>
    <col min="9" max="9" width="8.33203125" customWidth="1"/>
    <col min="10" max="10" width="10.5546875" customWidth="1"/>
    <col min="11" max="11" width="12" customWidth="1"/>
  </cols>
  <sheetData>
    <row r="1" spans="1:19" ht="27" customHeight="1" x14ac:dyDescent="0.3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9" ht="6.75" customHeight="1" x14ac:dyDescent="0.4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9" ht="16.5" customHeight="1" x14ac:dyDescent="0.3">
      <c r="A3" s="39" t="s">
        <v>1</v>
      </c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19" ht="12" customHeight="1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9" ht="51" customHeight="1" x14ac:dyDescent="0.3">
      <c r="A5" s="40" t="s">
        <v>2</v>
      </c>
      <c r="B5" s="40" t="s">
        <v>3</v>
      </c>
      <c r="C5" s="41" t="s">
        <v>4</v>
      </c>
      <c r="D5" s="41" t="s">
        <v>5</v>
      </c>
      <c r="E5" s="40" t="s">
        <v>6</v>
      </c>
      <c r="F5" s="40"/>
      <c r="G5" s="42" t="s">
        <v>7</v>
      </c>
      <c r="H5" s="42"/>
      <c r="I5" s="43" t="s">
        <v>8</v>
      </c>
      <c r="J5" s="44"/>
      <c r="K5" s="45" t="s">
        <v>9</v>
      </c>
      <c r="L5" s="3"/>
      <c r="M5" s="3"/>
      <c r="N5" s="3"/>
      <c r="O5" s="3"/>
      <c r="P5" s="3"/>
      <c r="Q5" s="4"/>
      <c r="R5" s="5"/>
      <c r="S5" s="4"/>
    </row>
    <row r="6" spans="1:19" ht="35.25" customHeight="1" x14ac:dyDescent="0.3">
      <c r="A6" s="40"/>
      <c r="B6" s="40"/>
      <c r="C6" s="41"/>
      <c r="D6" s="41"/>
      <c r="E6" s="6" t="s">
        <v>10</v>
      </c>
      <c r="F6" s="6" t="s">
        <v>9</v>
      </c>
      <c r="G6" s="6" t="s">
        <v>11</v>
      </c>
      <c r="H6" s="7" t="s">
        <v>9</v>
      </c>
      <c r="I6" s="6" t="s">
        <v>10</v>
      </c>
      <c r="J6" s="7" t="s">
        <v>9</v>
      </c>
      <c r="K6" s="46"/>
      <c r="L6" s="3"/>
      <c r="M6" s="3"/>
      <c r="N6" s="3"/>
      <c r="O6" s="3"/>
      <c r="P6" s="3"/>
      <c r="Q6" s="4"/>
      <c r="R6" s="5"/>
      <c r="S6" s="4"/>
    </row>
    <row r="7" spans="1:19" s="10" customFormat="1" ht="19.5" customHeight="1" x14ac:dyDescent="0.3">
      <c r="A7" s="8">
        <v>1</v>
      </c>
      <c r="B7" s="8">
        <v>2</v>
      </c>
      <c r="C7" s="8">
        <v>3</v>
      </c>
      <c r="D7" s="8">
        <v>5</v>
      </c>
      <c r="E7" s="8">
        <v>6</v>
      </c>
      <c r="F7" s="9">
        <v>7</v>
      </c>
      <c r="G7" s="9">
        <v>8</v>
      </c>
      <c r="H7" s="9">
        <v>9</v>
      </c>
      <c r="I7" s="9">
        <v>10</v>
      </c>
      <c r="J7" s="9">
        <v>11</v>
      </c>
      <c r="K7" s="9">
        <v>12</v>
      </c>
    </row>
    <row r="8" spans="1:19" s="10" customFormat="1" ht="19.5" customHeight="1" x14ac:dyDescent="0.3">
      <c r="A8" s="11">
        <v>1</v>
      </c>
      <c r="B8" s="11" t="s">
        <v>12</v>
      </c>
      <c r="C8" s="8" t="s">
        <v>13</v>
      </c>
      <c r="D8" s="8">
        <v>1</v>
      </c>
      <c r="E8" s="8"/>
      <c r="F8" s="9"/>
      <c r="G8" s="9"/>
      <c r="H8" s="9"/>
      <c r="I8" s="9"/>
      <c r="J8" s="9"/>
      <c r="K8" s="9"/>
    </row>
    <row r="9" spans="1:19" s="10" customFormat="1" ht="32.25" customHeight="1" x14ac:dyDescent="0.3">
      <c r="A9" s="8">
        <v>1.1000000000000001</v>
      </c>
      <c r="B9" s="12" t="s">
        <v>14</v>
      </c>
      <c r="C9" s="8" t="s">
        <v>15</v>
      </c>
      <c r="D9" s="8">
        <f>0.85*1.74</f>
        <v>1.4789999999999999</v>
      </c>
      <c r="E9" s="8"/>
      <c r="F9" s="13"/>
      <c r="G9" s="14"/>
      <c r="H9" s="15"/>
      <c r="I9" s="14"/>
      <c r="J9" s="15"/>
      <c r="K9" s="15">
        <f t="shared" ref="K9:K19" si="0">F9+H9+J9</f>
        <v>0</v>
      </c>
    </row>
    <row r="10" spans="1:19" s="10" customFormat="1" ht="19.5" customHeight="1" x14ac:dyDescent="0.3">
      <c r="A10" s="8">
        <v>1.2</v>
      </c>
      <c r="B10" s="12" t="s">
        <v>16</v>
      </c>
      <c r="C10" s="8" t="s">
        <v>13</v>
      </c>
      <c r="D10" s="8">
        <v>1</v>
      </c>
      <c r="E10" s="8"/>
      <c r="F10" s="13"/>
      <c r="G10" s="14"/>
      <c r="H10" s="15"/>
      <c r="I10" s="14"/>
      <c r="J10" s="15"/>
      <c r="K10" s="15">
        <f t="shared" si="0"/>
        <v>0</v>
      </c>
    </row>
    <row r="11" spans="1:19" s="10" customFormat="1" ht="19.5" customHeight="1" x14ac:dyDescent="0.3">
      <c r="A11" s="8"/>
      <c r="B11" s="12"/>
      <c r="C11" s="8"/>
      <c r="D11" s="8"/>
      <c r="E11" s="8"/>
      <c r="F11" s="13"/>
      <c r="G11" s="14"/>
      <c r="H11" s="15"/>
      <c r="I11" s="14"/>
      <c r="J11" s="15"/>
      <c r="K11" s="15">
        <f t="shared" si="0"/>
        <v>0</v>
      </c>
    </row>
    <row r="12" spans="1:19" s="10" customFormat="1" ht="30.75" customHeight="1" x14ac:dyDescent="0.3">
      <c r="A12" s="11">
        <v>2</v>
      </c>
      <c r="B12" s="16" t="s">
        <v>17</v>
      </c>
      <c r="C12" s="8" t="s">
        <v>18</v>
      </c>
      <c r="D12" s="8">
        <v>40</v>
      </c>
      <c r="E12" s="8"/>
      <c r="F12" s="13"/>
      <c r="G12" s="14"/>
      <c r="H12" s="15"/>
      <c r="I12" s="14"/>
      <c r="J12" s="15"/>
      <c r="K12" s="15">
        <f t="shared" si="0"/>
        <v>0</v>
      </c>
    </row>
    <row r="13" spans="1:19" s="10" customFormat="1" ht="19.5" customHeight="1" x14ac:dyDescent="0.3">
      <c r="A13" s="8">
        <v>2.1</v>
      </c>
      <c r="B13" s="12" t="s">
        <v>19</v>
      </c>
      <c r="C13" s="8" t="s">
        <v>18</v>
      </c>
      <c r="D13" s="8">
        <v>40</v>
      </c>
      <c r="E13" s="8"/>
      <c r="F13" s="13"/>
      <c r="G13" s="14"/>
      <c r="H13" s="15"/>
      <c r="I13" s="14"/>
      <c r="J13" s="15"/>
      <c r="K13" s="15">
        <f t="shared" si="0"/>
        <v>0</v>
      </c>
    </row>
    <row r="14" spans="1:19" s="10" customFormat="1" ht="19.5" customHeight="1" x14ac:dyDescent="0.3">
      <c r="A14" s="8">
        <v>2.2000000000000002</v>
      </c>
      <c r="B14" s="12" t="s">
        <v>20</v>
      </c>
      <c r="C14" s="8" t="s">
        <v>13</v>
      </c>
      <c r="D14" s="8">
        <v>2</v>
      </c>
      <c r="E14" s="8"/>
      <c r="F14" s="13"/>
      <c r="G14" s="14"/>
      <c r="H14" s="15"/>
      <c r="I14" s="14"/>
      <c r="J14" s="15"/>
      <c r="K14" s="15">
        <f t="shared" si="0"/>
        <v>0</v>
      </c>
    </row>
    <row r="15" spans="1:19" s="10" customFormat="1" ht="19.5" customHeight="1" x14ac:dyDescent="0.3">
      <c r="A15" s="8">
        <v>2.2999999999999998</v>
      </c>
      <c r="B15" s="12" t="s">
        <v>21</v>
      </c>
      <c r="C15" s="8" t="s">
        <v>18</v>
      </c>
      <c r="D15" s="8">
        <v>40</v>
      </c>
      <c r="E15" s="8"/>
      <c r="F15" s="13"/>
      <c r="G15" s="14"/>
      <c r="H15" s="15"/>
      <c r="I15" s="14"/>
      <c r="J15" s="15"/>
      <c r="K15" s="15">
        <f t="shared" si="0"/>
        <v>0</v>
      </c>
    </row>
    <row r="16" spans="1:19" s="10" customFormat="1" ht="19.5" customHeight="1" x14ac:dyDescent="0.3">
      <c r="A16" s="8"/>
      <c r="B16" s="16"/>
      <c r="C16" s="8"/>
      <c r="D16" s="8"/>
      <c r="E16" s="8"/>
      <c r="F16" s="13"/>
      <c r="G16" s="8"/>
      <c r="H16" s="15"/>
      <c r="I16" s="14"/>
      <c r="J16" s="15"/>
      <c r="K16" s="15">
        <f t="shared" si="0"/>
        <v>0</v>
      </c>
    </row>
    <row r="17" spans="1:19" s="10" customFormat="1" ht="19.5" customHeight="1" x14ac:dyDescent="0.3">
      <c r="A17" s="11">
        <v>3</v>
      </c>
      <c r="B17" s="16" t="s">
        <v>22</v>
      </c>
      <c r="C17" s="8" t="s">
        <v>15</v>
      </c>
      <c r="D17" s="8">
        <f>SUM(112.5*95,-394-625)</f>
        <v>9668.5</v>
      </c>
      <c r="E17" s="8"/>
      <c r="F17" s="13"/>
      <c r="G17" s="14"/>
      <c r="H17" s="15"/>
      <c r="I17" s="14"/>
      <c r="J17" s="15"/>
      <c r="K17" s="15">
        <f t="shared" si="0"/>
        <v>0</v>
      </c>
    </row>
    <row r="18" spans="1:19" s="10" customFormat="1" ht="19.5" customHeight="1" x14ac:dyDescent="0.3">
      <c r="A18" s="8">
        <v>3.1</v>
      </c>
      <c r="B18" s="12" t="s">
        <v>23</v>
      </c>
      <c r="C18" s="8" t="s">
        <v>15</v>
      </c>
      <c r="D18" s="8">
        <f>D17</f>
        <v>9668.5</v>
      </c>
      <c r="E18" s="8"/>
      <c r="F18" s="13"/>
      <c r="G18" s="14"/>
      <c r="H18" s="15"/>
      <c r="I18" s="14"/>
      <c r="J18" s="15"/>
      <c r="K18" s="15">
        <f t="shared" si="0"/>
        <v>0</v>
      </c>
    </row>
    <row r="19" spans="1:19" s="10" customFormat="1" ht="48" customHeight="1" x14ac:dyDescent="0.3">
      <c r="A19" s="8">
        <v>3.2</v>
      </c>
      <c r="B19" s="12" t="s">
        <v>29</v>
      </c>
      <c r="C19" s="8" t="s">
        <v>15</v>
      </c>
      <c r="D19" s="8">
        <v>30</v>
      </c>
      <c r="E19" s="8"/>
      <c r="F19" s="13"/>
      <c r="G19" s="14"/>
      <c r="H19" s="15"/>
      <c r="I19" s="14"/>
      <c r="J19" s="15"/>
      <c r="K19" s="15">
        <f t="shared" si="0"/>
        <v>0</v>
      </c>
    </row>
    <row r="20" spans="1:19" ht="30.6" customHeight="1" x14ac:dyDescent="0.3">
      <c r="A20" s="17"/>
      <c r="B20" s="18" t="s">
        <v>9</v>
      </c>
      <c r="C20" s="17"/>
      <c r="D20" s="17"/>
      <c r="E20" s="17"/>
      <c r="F20" s="19"/>
      <c r="G20" s="20"/>
      <c r="H20" s="19"/>
      <c r="I20" s="20"/>
      <c r="J20" s="19"/>
      <c r="K20" s="19">
        <f>SUM(K9:K19)</f>
        <v>0</v>
      </c>
      <c r="L20" s="3"/>
      <c r="M20" s="3"/>
      <c r="N20" s="3"/>
      <c r="O20" s="3"/>
      <c r="P20" s="3"/>
      <c r="Q20" s="4"/>
      <c r="R20" s="5"/>
      <c r="S20" s="4"/>
    </row>
    <row r="21" spans="1:19" ht="21" customHeight="1" x14ac:dyDescent="0.3">
      <c r="A21" s="21"/>
      <c r="B21" s="22" t="s">
        <v>24</v>
      </c>
      <c r="C21" s="21">
        <v>5</v>
      </c>
      <c r="D21" s="23"/>
      <c r="E21" s="24"/>
      <c r="F21" s="24"/>
      <c r="G21" s="24"/>
      <c r="H21" s="24"/>
      <c r="I21" s="24"/>
      <c r="J21" s="24"/>
      <c r="K21" s="25">
        <f>K20*C21*0.01</f>
        <v>0</v>
      </c>
    </row>
    <row r="22" spans="1:19" ht="21" customHeight="1" x14ac:dyDescent="0.3">
      <c r="A22" s="21"/>
      <c r="B22" s="22" t="s">
        <v>9</v>
      </c>
      <c r="C22" s="21"/>
      <c r="D22" s="23"/>
      <c r="E22" s="24"/>
      <c r="F22" s="24"/>
      <c r="G22" s="24"/>
      <c r="H22" s="24"/>
      <c r="I22" s="24"/>
      <c r="J22" s="24"/>
      <c r="K22" s="25">
        <f>SUM(K20:K21)</f>
        <v>0</v>
      </c>
    </row>
    <row r="23" spans="1:19" ht="21" customHeight="1" x14ac:dyDescent="0.3">
      <c r="A23" s="21"/>
      <c r="B23" s="22" t="s">
        <v>25</v>
      </c>
      <c r="C23" s="21">
        <v>9</v>
      </c>
      <c r="D23" s="23"/>
      <c r="E23" s="24"/>
      <c r="F23" s="24"/>
      <c r="G23" s="24"/>
      <c r="H23" s="24"/>
      <c r="I23" s="24"/>
      <c r="J23" s="24"/>
      <c r="K23" s="25">
        <f>K22*C23*0.01</f>
        <v>0</v>
      </c>
    </row>
    <row r="24" spans="1:19" ht="21" customHeight="1" x14ac:dyDescent="0.3">
      <c r="A24" s="21"/>
      <c r="B24" s="22" t="s">
        <v>9</v>
      </c>
      <c r="C24" s="21"/>
      <c r="D24" s="23"/>
      <c r="E24" s="24"/>
      <c r="F24" s="24"/>
      <c r="G24" s="24"/>
      <c r="H24" s="24"/>
      <c r="I24" s="24"/>
      <c r="J24" s="24"/>
      <c r="K24" s="25">
        <f>SUM(K22:K23)</f>
        <v>0</v>
      </c>
    </row>
    <row r="25" spans="1:19" ht="21" customHeight="1" x14ac:dyDescent="0.3">
      <c r="A25" s="26"/>
      <c r="B25" s="27" t="s">
        <v>26</v>
      </c>
      <c r="C25" s="28">
        <v>8</v>
      </c>
      <c r="D25" s="29"/>
      <c r="E25" s="29"/>
      <c r="F25" s="29"/>
      <c r="G25" s="24"/>
      <c r="H25" s="24"/>
      <c r="I25" s="24"/>
      <c r="J25" s="24"/>
      <c r="K25" s="25">
        <f>K24*C25*0.01</f>
        <v>0</v>
      </c>
    </row>
    <row r="26" spans="1:19" ht="21" customHeight="1" x14ac:dyDescent="0.4">
      <c r="A26" s="30"/>
      <c r="B26" s="27" t="s">
        <v>9</v>
      </c>
      <c r="C26" s="28"/>
      <c r="D26" s="31"/>
      <c r="E26" s="32"/>
      <c r="F26" s="32"/>
      <c r="G26" s="24"/>
      <c r="H26" s="24"/>
      <c r="I26" s="24"/>
      <c r="J26" s="24"/>
      <c r="K26" s="25">
        <f>SUM(K24:K25)</f>
        <v>0</v>
      </c>
    </row>
    <row r="27" spans="1:19" ht="16.2" x14ac:dyDescent="0.4">
      <c r="A27" s="33"/>
      <c r="B27" s="34" t="s">
        <v>27</v>
      </c>
      <c r="C27" s="21">
        <v>18</v>
      </c>
      <c r="D27" s="33"/>
      <c r="E27" s="33"/>
      <c r="F27" s="33"/>
      <c r="G27" s="33"/>
      <c r="H27" s="33"/>
      <c r="I27" s="33"/>
      <c r="J27" s="33"/>
      <c r="K27" s="35">
        <f>K26*0.18</f>
        <v>0</v>
      </c>
    </row>
    <row r="28" spans="1:19" ht="16.2" x14ac:dyDescent="0.4">
      <c r="A28" s="33"/>
      <c r="B28" s="34" t="s">
        <v>28</v>
      </c>
      <c r="C28" s="33"/>
      <c r="D28" s="33"/>
      <c r="E28" s="33"/>
      <c r="F28" s="33"/>
      <c r="G28" s="33"/>
      <c r="H28" s="33"/>
      <c r="I28" s="33"/>
      <c r="J28" s="33"/>
      <c r="K28" s="36">
        <f>SUM(K26:K27)</f>
        <v>0</v>
      </c>
    </row>
    <row r="29" spans="1:19" s="38" customFormat="1" ht="21" customHeight="1" x14ac:dyDescent="0.25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</row>
    <row r="32" spans="1:19" ht="16.2" x14ac:dyDescent="0.3"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</row>
  </sheetData>
  <mergeCells count="10">
    <mergeCell ref="A1:K1"/>
    <mergeCell ref="A3:K3"/>
    <mergeCell ref="A5:A6"/>
    <mergeCell ref="B5:B6"/>
    <mergeCell ref="C5:C6"/>
    <mergeCell ref="D5:D6"/>
    <mergeCell ref="E5:F5"/>
    <mergeCell ref="G5:H5"/>
    <mergeCell ref="I5:J5"/>
    <mergeCell ref="K5:K6"/>
  </mergeCells>
  <phoneticPr fontId="15" type="noConversion"/>
  <pageMargins left="0.7" right="0.7" top="0.75" bottom="0.75" header="0.3" footer="0.3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xarjtaRr</vt:lpstr>
      <vt:lpstr>xarjtaRr!Print_Area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Vato Sharashenidze</cp:lastModifiedBy>
  <dcterms:created xsi:type="dcterms:W3CDTF">2020-03-12T11:10:34Z</dcterms:created>
  <dcterms:modified xsi:type="dcterms:W3CDTF">2020-04-18T08:25:47Z</dcterms:modified>
</cp:coreProperties>
</file>